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E:\a imprimer\"/>
    </mc:Choice>
  </mc:AlternateContent>
  <xr:revisionPtr revIDLastSave="0" documentId="8_{424C8E43-B9AE-4E39-BAAA-E919CABB519A}" xr6:coauthVersionLast="47" xr6:coauthVersionMax="47" xr10:uidLastSave="{00000000-0000-0000-0000-000000000000}"/>
  <bookViews>
    <workbookView xWindow="-108" yWindow="-108" windowWidth="23256" windowHeight="12456" xr2:uid="{00000000-000D-0000-FFFF-FFFF00000000}"/>
  </bookViews>
  <sheets>
    <sheet name="Dissertation" sheetId="1" r:id="rId1"/>
    <sheet name="EDD" sheetId="2" r:id="rId2"/>
    <sheet name="Feuil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2" l="1"/>
  <c r="B13" i="2"/>
  <c r="C12" i="2"/>
  <c r="B12" i="2"/>
  <c r="C11" i="2"/>
  <c r="B11" i="2"/>
  <c r="C10" i="2"/>
  <c r="B10" i="2"/>
  <c r="C9" i="2"/>
  <c r="B9" i="2"/>
  <c r="B18" i="2" s="1"/>
  <c r="C12" i="1"/>
  <c r="B12" i="1"/>
  <c r="C11" i="1"/>
  <c r="B11" i="1"/>
  <c r="C10" i="1"/>
  <c r="B10" i="1"/>
  <c r="C9" i="1"/>
  <c r="B9" i="1"/>
  <c r="B17" i="1" l="1"/>
</calcChain>
</file>

<file path=xl/sharedStrings.xml><?xml version="1.0" encoding="utf-8"?>
<sst xmlns="http://schemas.openxmlformats.org/spreadsheetml/2006/main" count="81" uniqueCount="56">
  <si>
    <r>
      <t xml:space="preserve">Placer un </t>
    </r>
    <r>
      <rPr>
        <b/>
        <sz val="16"/>
        <color theme="1"/>
        <rFont val="Calibri (Corps)"/>
      </rPr>
      <t xml:space="preserve">"x" </t>
    </r>
    <r>
      <rPr>
        <b/>
        <sz val="12"/>
        <color theme="1"/>
        <rFont val="Calibri"/>
        <family val="2"/>
        <scheme val="minor"/>
      </rPr>
      <t xml:space="preserve">sur le niveau d'évaluation  </t>
    </r>
  </si>
  <si>
    <t>↓</t>
  </si>
  <si>
    <t>Très satisfaisant</t>
  </si>
  <si>
    <t>Satisfaisant</t>
  </si>
  <si>
    <t>Insuffisant</t>
  </si>
  <si>
    <t>Très insuffisant</t>
  </si>
  <si>
    <t>Connaître et se repérer</t>
  </si>
  <si>
    <t xml:space="preserve">Outre la mobilisation des repères attendus, des repères supplémentaires qui affinent l’analyse. </t>
  </si>
  <si>
    <t xml:space="preserve">Mobilisation à bon escient des repères historiques ou géographiques essentiels pour l’analyse. Exemples en lien avec le sujet. 
Le candidat parvient à susciter l'intérêt. 
</t>
  </si>
  <si>
    <t xml:space="preserve">Repères historiques et géographiques pour la plupart erronés. Exemples mal exploités ou sans lien avec le sujet. 
Connaissance inégale des repères. 
</t>
  </si>
  <si>
    <t xml:space="preserve">Absence d’exemples. 
Méconnaissance des repères historiques et/ou géographiques du sujet. 
</t>
  </si>
  <si>
    <t xml:space="preserve">Construire une argumentation historique ou géographique et la justifier </t>
  </si>
  <si>
    <t xml:space="preserve">Organisation équilibrée au regard du temps imparti. 
Des connecteurs logiques soulignent l’articulation du propos. 
</t>
  </si>
  <si>
    <t xml:space="preserve">Bonne compréhension de la question. 
Organisation des idées en paragraphes cohérents et pertinents pour fournir une réponse. 
Phrase introductive et conclusive. 
</t>
  </si>
  <si>
    <t xml:space="preserve">Question partiellement comprise ou partiellement traitée. 
Juxtaposition d’idées sans construction d’ensemble. 
Récitation d’un cours qui ne répond pas à la question. 
</t>
  </si>
  <si>
    <t xml:space="preserve">Question non comprise et/ou non traitée. </t>
  </si>
  <si>
    <t xml:space="preserve">Employer les notions et le lexique acquis en histoire-géographie </t>
  </si>
  <si>
    <t xml:space="preserve">Très bonne maitrise des notions et du vocabulaire spécifique en lien avec le sujet. </t>
  </si>
  <si>
    <t xml:space="preserve">Mobilisation globalement pertinente des notions et du vocabulaire spécifique en lien avec le sujet. </t>
  </si>
  <si>
    <t xml:space="preserve">Mobilisation éventuelle de notions et du vocabulaire spécifique, mais mal maîtrisés. </t>
  </si>
  <si>
    <t xml:space="preserve">Aucune mobilisation de notions et du vocabulaire spécifique ou mobilisation de notions et du vocabulaire spécifique sans lien avec le sujet. </t>
  </si>
  <si>
    <t>Maîtrise de la langue</t>
  </si>
  <si>
    <t xml:space="preserve">Langue riche et soutenue. </t>
  </si>
  <si>
    <t xml:space="preserve">Langue correcte et assurant l’intelligibilité du propos. </t>
  </si>
  <si>
    <t xml:space="preserve">Copie à la syntaxe hasardeuse et rendant le propos parfois difficilement intelligible. </t>
  </si>
  <si>
    <t xml:space="preserve">Copie difficilement compréhensible, inintelligible. </t>
  </si>
  <si>
    <t>↑</t>
  </si>
  <si>
    <r>
      <rPr>
        <b/>
        <sz val="12"/>
        <color rgb="FFFF0000"/>
        <rFont val="Calibri"/>
        <family val="2"/>
        <scheme val="minor"/>
      </rPr>
      <t>ATTENTION !!!</t>
    </r>
    <r>
      <rPr>
        <sz val="12"/>
        <color rgb="FFFF0000"/>
        <rFont val="Calibri"/>
        <family val="2"/>
        <scheme val="minor"/>
      </rPr>
      <t xml:space="preserve"> Si le symbole ◄ apparait dans cette colonne c'est qu'il y a soit plus d'une valeur donnée à l'indicateur, soit pas de valeur, il faut alors choisir laquelle retenir.</t>
    </r>
  </si>
  <si>
    <r>
      <t xml:space="preserve">Note brute obtenue par calcul automatique. </t>
    </r>
    <r>
      <rPr>
        <sz val="11"/>
        <color theme="1"/>
        <rFont val="Calibri"/>
        <family val="2"/>
        <scheme val="minor"/>
      </rPr>
      <t>Attention !!! Tous les indicateurs doivent être renseignés :</t>
    </r>
  </si>
  <si>
    <t>/ 20</t>
  </si>
  <si>
    <t>Baccalauréat : évaluation dissertation</t>
  </si>
  <si>
    <t xml:space="preserve">Session : </t>
  </si>
  <si>
    <t>année 2023</t>
  </si>
  <si>
    <t>Numéro du candidat :</t>
  </si>
  <si>
    <t xml:space="preserve">Sujet </t>
  </si>
  <si>
    <t>Baccalauréat : évaluation etude de documents</t>
  </si>
  <si>
    <t>Mobilisation à bon escient des repères historiques ou géographiques essentiels pour l’analyse. 
Le candidat parvient à susciter l'intérêt.</t>
  </si>
  <si>
    <t xml:space="preserve">Repères historiques et géographiques pour la plupart erronés. </t>
  </si>
  <si>
    <t xml:space="preserve">Pas de repères historiques ou géographiques mobilisés. </t>
  </si>
  <si>
    <t>Contextualiser</t>
  </si>
  <si>
    <t xml:space="preserve">Connaissance du contexte global mobilisée pour l’analyse des documents. 
Mise en rapport soutenue des informations extérieures et des informations du ou des documents. 
Saisie globale de l’apport du ou des documents à la compréhension de son/leur contexte. 
</t>
  </si>
  <si>
    <t xml:space="preserve">Utilisation pertinente des informations contenues dans le(s) document(s), mises en rapport avec des connaissances. </t>
  </si>
  <si>
    <t xml:space="preserve">Connaissance approximative du contexte global 
Pas d’informations extérieures au(x) document(s) ou des informations inexactes. 
</t>
  </si>
  <si>
    <t xml:space="preserve">Aucune information exacte ne figurant pas dans les documents. </t>
  </si>
  <si>
    <t>Critiquer un document selon une approche historique ou géographique</t>
  </si>
  <si>
    <t xml:space="preserve">Capacité à mettre en doute ou à nuancer précisément les informations contenues dans le(s) document(s). </t>
  </si>
  <si>
    <t xml:space="preserve">Prise en compte de la nature et du contexte de production du ou des documents. 
Si deux documents, confrontation pour dégager une évolution ou mettre en regard des points de vue. 
</t>
  </si>
  <si>
    <t xml:space="preserve">Simple mention de la source en recopiant la référence 
Prise en compte du ou des documents. 
Pas de confrontation si deux documents. 
</t>
  </si>
  <si>
    <t xml:space="preserve">Pas de mention de la source 
Non prise en compte du ou des documents 
</t>
  </si>
  <si>
    <t>Utiliser une approche historique ou géographique pour mener une analyse ou une argumentation</t>
  </si>
  <si>
    <t xml:space="preserve">Production d’une réflexion à la fois personnelle et pertinente à partir de l’analyse maîtrisée du ou des documents. </t>
  </si>
  <si>
    <t xml:space="preserve">Compréhension du sens du ou des document(s). 
Consigne comprise et suivie. 
Propos structuré en réponse à la consigne, en appui sur une sélection pertinente d’informations dans le(s) document(s) et de connaissances. 
</t>
  </si>
  <si>
    <t xml:space="preserve">Compréhension fautive de la consigne ou contresens sur le ou les documents. </t>
  </si>
  <si>
    <t xml:space="preserve">Compréhension fautive de la consigne et contresens récurrents sur le ou les documents. </t>
  </si>
  <si>
    <t xml:space="preserve">Langue incorrecte et rendant le propos parfois difficilement intelligible. </t>
  </si>
  <si>
    <t xml:space="preserve">Copie inintelligible.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</si>
</sst>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2"/>
      <color theme="0"/>
      <name val="Calibri"/>
      <family val="2"/>
      <scheme val="minor"/>
    </font>
    <font>
      <b/>
      <sz val="12"/>
      <color theme="1"/>
      <name val="Calibri"/>
      <family val="2"/>
      <scheme val="minor"/>
    </font>
    <font>
      <b/>
      <sz val="16"/>
      <color theme="1"/>
      <name val="Calibri (Corps)"/>
    </font>
    <font>
      <b/>
      <sz val="14"/>
      <color theme="1"/>
      <name val="Calibri"/>
      <family val="2"/>
      <scheme val="minor"/>
    </font>
    <font>
      <sz val="12"/>
      <color theme="0"/>
      <name val="Calibri"/>
      <family val="2"/>
      <scheme val="minor"/>
    </font>
    <font>
      <sz val="12"/>
      <color rgb="FFFF0000"/>
      <name val="Calibri"/>
      <family val="2"/>
      <scheme val="minor"/>
    </font>
    <font>
      <b/>
      <sz val="12"/>
      <color rgb="FFFF0000"/>
      <name val="Calibri"/>
      <family val="2"/>
      <scheme val="minor"/>
    </font>
    <font>
      <b/>
      <sz val="16"/>
      <color theme="1"/>
      <name val="Calibri"/>
      <family val="2"/>
      <scheme val="minor"/>
    </font>
    <font>
      <b/>
      <sz val="24"/>
      <color theme="1"/>
      <name val="Calibri"/>
      <family val="2"/>
      <scheme val="minor"/>
    </font>
    <font>
      <b/>
      <sz val="18"/>
      <color theme="1"/>
      <name val="Calibri"/>
      <family val="2"/>
      <scheme val="minor"/>
    </font>
    <font>
      <sz val="18"/>
      <color theme="1"/>
      <name val="Calibri"/>
      <family val="2"/>
      <scheme val="minor"/>
    </font>
    <font>
      <sz val="16"/>
      <color theme="1"/>
      <name val="Calibri"/>
      <family val="2"/>
      <scheme val="minor"/>
    </font>
    <font>
      <sz val="14"/>
      <color theme="1"/>
      <name val="Calibri"/>
      <family val="2"/>
      <scheme val="minor"/>
    </font>
    <font>
      <b/>
      <i/>
      <sz val="14"/>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horizontal="left" vertical="center"/>
    </xf>
    <xf numFmtId="0" fontId="2"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3" borderId="2" xfId="0" applyFill="1" applyBorder="1" applyAlignment="1">
      <alignment horizontal="center" vertical="center" wrapText="1"/>
    </xf>
    <xf numFmtId="0" fontId="4" fillId="4" borderId="1"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left" vertical="top" wrapText="1"/>
    </xf>
    <xf numFmtId="0" fontId="0" fillId="2" borderId="2" xfId="0"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7" fillId="0" borderId="0" xfId="0" applyFont="1" applyAlignment="1">
      <alignment horizontal="center" vertical="center"/>
    </xf>
    <xf numFmtId="0" fontId="2" fillId="0" borderId="0" xfId="0" applyFont="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8" fillId="0" borderId="3"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4" fillId="0" borderId="3" xfId="0" applyFont="1" applyBorder="1" applyAlignment="1">
      <alignment horizontal="left" vertical="center"/>
    </xf>
    <xf numFmtId="0" fontId="9" fillId="0" borderId="0" xfId="0" applyFont="1" applyAlignment="1">
      <alignment horizontal="center" vertical="center"/>
    </xf>
    <xf numFmtId="0" fontId="4" fillId="7" borderId="3" xfId="0" applyFont="1" applyFill="1" applyBorder="1" applyAlignment="1">
      <alignment horizontal="left" vertical="center"/>
    </xf>
    <xf numFmtId="0" fontId="13" fillId="0" borderId="0" xfId="0" applyFont="1" applyAlignment="1">
      <alignment horizontal="left" vertical="center"/>
    </xf>
    <xf numFmtId="0" fontId="4" fillId="4" borderId="3" xfId="0" applyFont="1" applyFill="1" applyBorder="1" applyAlignment="1">
      <alignment vertical="center"/>
    </xf>
    <xf numFmtId="0" fontId="0" fillId="0" borderId="0" xfId="0"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9" fillId="6" borderId="0" xfId="0" applyFont="1" applyFill="1" applyAlignment="1">
      <alignment horizontal="left" vertical="center"/>
    </xf>
    <xf numFmtId="0" fontId="10" fillId="0" borderId="3" xfId="0" applyFont="1" applyBorder="1" applyAlignment="1">
      <alignment horizontal="left" vertical="center"/>
    </xf>
    <xf numFmtId="0" fontId="11" fillId="0" borderId="3" xfId="0" applyFont="1" applyBorder="1" applyAlignment="1">
      <alignment horizontal="left" vertical="center"/>
    </xf>
    <xf numFmtId="0" fontId="8" fillId="7" borderId="3" xfId="0" applyFont="1" applyFill="1" applyBorder="1" applyAlignment="1">
      <alignment horizontal="left" vertical="center"/>
    </xf>
    <xf numFmtId="0" fontId="12" fillId="7" borderId="3" xfId="0" applyFont="1" applyFill="1" applyBorder="1" applyAlignment="1">
      <alignment horizontal="left" vertical="center"/>
    </xf>
    <xf numFmtId="0" fontId="14" fillId="4" borderId="4" xfId="0" applyFont="1" applyFill="1" applyBorder="1" applyAlignment="1">
      <alignment horizontal="left" vertical="center"/>
    </xf>
    <xf numFmtId="0" fontId="14" fillId="4" borderId="2" xfId="0" applyFont="1"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7"/>
  <sheetViews>
    <sheetView tabSelected="1" workbookViewId="0">
      <selection activeCell="A3" sqref="A3"/>
    </sheetView>
  </sheetViews>
  <sheetFormatPr baseColWidth="10" defaultRowHeight="14.4"/>
  <cols>
    <col min="1" max="1" width="22.6640625" customWidth="1"/>
    <col min="4" max="4" width="34" customWidth="1"/>
    <col min="6" max="6" width="39.33203125" customWidth="1"/>
    <col min="8" max="8" width="37.44140625" customWidth="1"/>
    <col min="10" max="10" width="34.109375" customWidth="1"/>
  </cols>
  <sheetData>
    <row r="1" spans="1:11" ht="31.2">
      <c r="A1" s="33" t="s">
        <v>30</v>
      </c>
      <c r="B1" s="33"/>
      <c r="C1" s="33"/>
      <c r="D1" s="33"/>
      <c r="E1" s="33"/>
      <c r="F1" s="33"/>
      <c r="G1" s="33"/>
      <c r="H1" s="33"/>
      <c r="I1" s="33"/>
      <c r="J1" s="33"/>
      <c r="K1" s="33"/>
    </row>
    <row r="2" spans="1:11" ht="31.2">
      <c r="A2" s="25" t="s">
        <v>31</v>
      </c>
      <c r="B2" s="34" t="s">
        <v>32</v>
      </c>
      <c r="C2" s="34"/>
      <c r="D2" s="35"/>
      <c r="E2" s="26"/>
      <c r="F2" s="26"/>
      <c r="G2" s="26"/>
      <c r="H2" s="26"/>
      <c r="I2" s="26"/>
      <c r="J2" s="26"/>
      <c r="K2" s="26"/>
    </row>
    <row r="3" spans="1:11" ht="21">
      <c r="A3" s="27" t="s">
        <v>33</v>
      </c>
      <c r="B3" s="36"/>
      <c r="C3" s="36"/>
      <c r="D3" s="37"/>
      <c r="E3" s="28"/>
      <c r="F3" s="28"/>
      <c r="G3" s="28"/>
      <c r="H3" s="28"/>
      <c r="I3" s="28"/>
      <c r="J3" s="28"/>
      <c r="K3" s="28"/>
    </row>
    <row r="4" spans="1:11" ht="18">
      <c r="A4" s="29" t="s">
        <v>34</v>
      </c>
      <c r="B4" s="38"/>
      <c r="C4" s="38"/>
      <c r="D4" s="38"/>
      <c r="E4" s="38"/>
      <c r="F4" s="38"/>
      <c r="G4" s="38"/>
      <c r="H4" s="38"/>
      <c r="I4" s="38"/>
      <c r="J4" s="38"/>
      <c r="K4" s="39"/>
    </row>
    <row r="6" spans="1:11" ht="21">
      <c r="A6" s="1"/>
      <c r="B6" s="1"/>
      <c r="C6" s="1"/>
      <c r="D6" s="2" t="s">
        <v>0</v>
      </c>
      <c r="E6" s="3" t="s">
        <v>1</v>
      </c>
      <c r="F6" s="4"/>
      <c r="G6" s="3" t="s">
        <v>1</v>
      </c>
      <c r="H6" s="4"/>
      <c r="I6" s="3" t="s">
        <v>1</v>
      </c>
      <c r="J6" s="4"/>
      <c r="K6" s="3" t="s">
        <v>1</v>
      </c>
    </row>
    <row r="7" spans="1:11" ht="15.6">
      <c r="A7" s="1"/>
      <c r="B7" s="5"/>
      <c r="C7" s="5"/>
      <c r="D7" s="4"/>
      <c r="E7" s="4"/>
      <c r="F7" s="4"/>
      <c r="G7" s="4"/>
      <c r="H7" s="4"/>
      <c r="I7" s="4"/>
      <c r="J7" s="4"/>
      <c r="K7" s="4"/>
    </row>
    <row r="8" spans="1:11" ht="15.6">
      <c r="A8" s="6"/>
      <c r="B8" s="7"/>
      <c r="C8" s="7"/>
      <c r="D8" s="8" t="s">
        <v>2</v>
      </c>
      <c r="E8" s="9"/>
      <c r="F8" s="8" t="s">
        <v>3</v>
      </c>
      <c r="G8" s="9"/>
      <c r="H8" s="8" t="s">
        <v>4</v>
      </c>
      <c r="I8" s="9"/>
      <c r="J8" s="8" t="s">
        <v>5</v>
      </c>
      <c r="K8" s="9"/>
    </row>
    <row r="9" spans="1:11" ht="85.5" customHeight="1">
      <c r="A9" s="10" t="s">
        <v>6</v>
      </c>
      <c r="B9" s="11">
        <f>(IF(E9&lt;&gt;"",5,0)+IF(G9&lt;&gt;"",4)+IF(I9&lt;&gt;"",2,0)+IF(K9&lt;&gt;"",1,0))</f>
        <v>0</v>
      </c>
      <c r="C9" s="12" t="str">
        <f>(IF(N9&lt;&gt;1,"◄",""))</f>
        <v>◄</v>
      </c>
      <c r="D9" s="13" t="s">
        <v>7</v>
      </c>
      <c r="E9" s="14"/>
      <c r="F9" s="13" t="s">
        <v>8</v>
      </c>
      <c r="G9" s="14"/>
      <c r="H9" s="13" t="s">
        <v>9</v>
      </c>
      <c r="I9" s="14"/>
      <c r="J9" s="13" t="s">
        <v>10</v>
      </c>
      <c r="K9" s="14"/>
    </row>
    <row r="10" spans="1:11" ht="102.75" customHeight="1">
      <c r="A10" s="15" t="s">
        <v>11</v>
      </c>
      <c r="B10" s="11">
        <f>(IF(E10&lt;&gt;"",6,0)+IF(G10&lt;&gt;"",4.5)+IF(I10&lt;&gt;"",2.5,0)+IF(K10&lt;&gt;"",1.5,0))</f>
        <v>0</v>
      </c>
      <c r="C10" s="12" t="str">
        <f t="shared" ref="C10:C12" si="0">(IF(N10&lt;&gt;1,"◄",""))</f>
        <v>◄</v>
      </c>
      <c r="D10" s="13" t="s">
        <v>12</v>
      </c>
      <c r="E10" s="14"/>
      <c r="F10" s="13" t="s">
        <v>13</v>
      </c>
      <c r="G10" s="14"/>
      <c r="H10" s="13" t="s">
        <v>14</v>
      </c>
      <c r="I10" s="14"/>
      <c r="J10" s="16" t="s">
        <v>15</v>
      </c>
      <c r="K10" s="14"/>
    </row>
    <row r="11" spans="1:11" ht="105" customHeight="1">
      <c r="A11" s="15" t="s">
        <v>16</v>
      </c>
      <c r="B11" s="11">
        <f>(IF(E11&lt;&gt;"",6,0)+IF(G11&lt;&gt;"",4.5)+IF(I11&lt;&gt;"",2.5,0)+IF(K11&lt;&gt;"",1.5,0))</f>
        <v>0</v>
      </c>
      <c r="C11" s="12" t="str">
        <f t="shared" si="0"/>
        <v>◄</v>
      </c>
      <c r="D11" s="13" t="s">
        <v>17</v>
      </c>
      <c r="E11" s="14"/>
      <c r="F11" s="13" t="s">
        <v>18</v>
      </c>
      <c r="G11" s="14"/>
      <c r="H11" s="13" t="s">
        <v>19</v>
      </c>
      <c r="I11" s="14"/>
      <c r="J11" s="13" t="s">
        <v>20</v>
      </c>
      <c r="K11" s="14"/>
    </row>
    <row r="12" spans="1:11" ht="57.75" customHeight="1">
      <c r="A12" s="10" t="s">
        <v>21</v>
      </c>
      <c r="B12" s="11">
        <f>(IF(E12&lt;&gt;"",3,0)+IF(G12&lt;&gt;"",2)+IF(I12&lt;&gt;"",1,0)+IF(K12&lt;&gt;"",0.5,0))</f>
        <v>0</v>
      </c>
      <c r="C12" s="12" t="str">
        <f t="shared" si="0"/>
        <v>◄</v>
      </c>
      <c r="D12" s="13" t="s">
        <v>22</v>
      </c>
      <c r="E12" s="14"/>
      <c r="F12" s="13" t="s">
        <v>23</v>
      </c>
      <c r="G12" s="14"/>
      <c r="H12" s="13" t="s">
        <v>24</v>
      </c>
      <c r="I12" s="14"/>
      <c r="J12" s="13" t="s">
        <v>25</v>
      </c>
      <c r="K12" s="14"/>
    </row>
    <row r="13" spans="1:11">
      <c r="A13" s="6"/>
      <c r="B13" s="6"/>
      <c r="C13" s="17"/>
      <c r="D13" s="6"/>
      <c r="E13" s="7">
        <v>20</v>
      </c>
      <c r="F13" s="6"/>
      <c r="G13" s="7">
        <v>15</v>
      </c>
      <c r="H13" s="6"/>
      <c r="I13" s="7">
        <v>8</v>
      </c>
      <c r="J13" s="6"/>
      <c r="K13" s="7">
        <v>4.5</v>
      </c>
    </row>
    <row r="14" spans="1:11" ht="15.6">
      <c r="A14" s="6"/>
      <c r="B14" s="6"/>
      <c r="C14" s="18" t="s">
        <v>26</v>
      </c>
      <c r="D14" s="31" t="s">
        <v>27</v>
      </c>
      <c r="E14" s="32"/>
      <c r="F14" s="32"/>
      <c r="G14" s="32"/>
      <c r="H14" s="32"/>
      <c r="I14" s="32"/>
      <c r="J14" s="32"/>
      <c r="K14" s="32"/>
    </row>
    <row r="15" spans="1:11">
      <c r="A15" s="6"/>
      <c r="B15" s="6"/>
      <c r="C15" s="6"/>
      <c r="D15" s="6"/>
      <c r="E15" s="7"/>
      <c r="F15" s="6"/>
      <c r="G15" s="7"/>
      <c r="H15" s="6"/>
      <c r="I15" s="7"/>
      <c r="J15" s="6"/>
      <c r="K15" s="7"/>
    </row>
    <row r="16" spans="1:11" ht="15.6">
      <c r="D16" s="19"/>
      <c r="E16" s="20"/>
      <c r="F16" s="21"/>
      <c r="G16" s="20"/>
      <c r="H16" s="21"/>
      <c r="I16" s="20"/>
      <c r="J16" s="21"/>
      <c r="K16" s="20"/>
    </row>
    <row r="17" spans="1:11" ht="75.599999999999994">
      <c r="A17" s="21" t="s">
        <v>28</v>
      </c>
      <c r="B17" s="22">
        <f>SUM(B9:B15)</f>
        <v>0</v>
      </c>
      <c r="C17" s="23"/>
      <c r="D17" s="24" t="s">
        <v>29</v>
      </c>
      <c r="E17" s="7"/>
      <c r="F17" s="6"/>
      <c r="G17" s="7"/>
      <c r="H17" s="6"/>
      <c r="I17" s="7"/>
      <c r="J17" s="6"/>
      <c r="K17" s="7"/>
    </row>
  </sheetData>
  <mergeCells count="5">
    <mergeCell ref="D14:K14"/>
    <mergeCell ref="A1:K1"/>
    <mergeCell ref="B2:D2"/>
    <mergeCell ref="B3:D3"/>
    <mergeCell ref="B4:K4"/>
  </mergeCells>
  <conditionalFormatting sqref="B9:B12">
    <cfRule type="colorScale" priority="4">
      <colorScale>
        <cfvo type="num" val="1"/>
        <cfvo type="num" val="2"/>
        <cfvo type="num" val="4"/>
        <color rgb="FFFF738A"/>
        <color theme="7" tint="0.39997558519241921"/>
        <color theme="9"/>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8"/>
  <sheetViews>
    <sheetView workbookViewId="0">
      <selection activeCell="K8" sqref="K8"/>
    </sheetView>
  </sheetViews>
  <sheetFormatPr baseColWidth="10" defaultRowHeight="14.4"/>
  <cols>
    <col min="1" max="1" width="21.44140625" customWidth="1"/>
    <col min="2" max="2" width="11.6640625" customWidth="1"/>
    <col min="4" max="4" width="32.77734375" customWidth="1"/>
    <col min="6" max="6" width="32.33203125" customWidth="1"/>
    <col min="8" max="8" width="32.6640625" customWidth="1"/>
    <col min="10" max="10" width="32.44140625" customWidth="1"/>
  </cols>
  <sheetData>
    <row r="1" spans="1:11" ht="31.2">
      <c r="A1" s="33" t="s">
        <v>35</v>
      </c>
      <c r="B1" s="33"/>
      <c r="C1" s="33"/>
      <c r="D1" s="33"/>
      <c r="E1" s="33"/>
      <c r="F1" s="33"/>
      <c r="G1" s="33"/>
      <c r="H1" s="33"/>
      <c r="I1" s="33"/>
      <c r="J1" s="33"/>
      <c r="K1" s="33"/>
    </row>
    <row r="2" spans="1:11" ht="31.2">
      <c r="A2" s="25" t="s">
        <v>31</v>
      </c>
      <c r="B2" s="34" t="s">
        <v>32</v>
      </c>
      <c r="C2" s="34"/>
      <c r="D2" s="35"/>
      <c r="E2" s="26"/>
      <c r="F2" s="26"/>
      <c r="G2" s="26"/>
      <c r="H2" s="26"/>
      <c r="I2" s="26"/>
      <c r="J2" s="26"/>
      <c r="K2" s="26"/>
    </row>
    <row r="3" spans="1:11" ht="21">
      <c r="A3" s="27" t="s">
        <v>33</v>
      </c>
      <c r="B3" s="36"/>
      <c r="C3" s="36"/>
      <c r="D3" s="37"/>
      <c r="E3" s="28"/>
      <c r="F3" s="28"/>
      <c r="G3" s="28"/>
      <c r="H3" s="28"/>
      <c r="I3" s="28"/>
      <c r="J3" s="28"/>
      <c r="K3" s="28"/>
    </row>
    <row r="4" spans="1:11" ht="18">
      <c r="A4" s="29" t="s">
        <v>34</v>
      </c>
      <c r="B4" s="38"/>
      <c r="C4" s="38"/>
      <c r="D4" s="38"/>
      <c r="E4" s="38"/>
      <c r="F4" s="38"/>
      <c r="G4" s="38"/>
      <c r="H4" s="38"/>
      <c r="I4" s="38"/>
      <c r="J4" s="38"/>
      <c r="K4" s="39"/>
    </row>
    <row r="5" spans="1:11">
      <c r="E5" s="30"/>
      <c r="G5" s="30"/>
      <c r="I5" s="30"/>
      <c r="K5" s="30"/>
    </row>
    <row r="6" spans="1:11" ht="21">
      <c r="A6" s="1"/>
      <c r="B6" s="1"/>
      <c r="C6" s="1"/>
      <c r="D6" s="2" t="s">
        <v>0</v>
      </c>
      <c r="E6" s="3" t="s">
        <v>1</v>
      </c>
      <c r="F6" s="4"/>
      <c r="G6" s="3" t="s">
        <v>1</v>
      </c>
      <c r="H6" s="4"/>
      <c r="I6" s="3" t="s">
        <v>1</v>
      </c>
      <c r="J6" s="4"/>
      <c r="K6" s="3" t="s">
        <v>1</v>
      </c>
    </row>
    <row r="7" spans="1:11" ht="15.6">
      <c r="A7" s="1"/>
      <c r="B7" s="5"/>
      <c r="C7" s="5"/>
      <c r="D7" s="4"/>
      <c r="E7" s="4"/>
      <c r="F7" s="4"/>
      <c r="G7" s="4"/>
      <c r="H7" s="4"/>
      <c r="I7" s="4"/>
      <c r="J7" s="4"/>
      <c r="K7" s="4"/>
    </row>
    <row r="8" spans="1:11" ht="15.6">
      <c r="A8" s="6"/>
      <c r="B8" s="7"/>
      <c r="C8" s="7"/>
      <c r="D8" s="8" t="s">
        <v>2</v>
      </c>
      <c r="E8" s="9"/>
      <c r="F8" s="8" t="s">
        <v>3</v>
      </c>
      <c r="G8" s="9"/>
      <c r="H8" s="8" t="s">
        <v>4</v>
      </c>
      <c r="I8" s="9"/>
      <c r="J8" s="8" t="s">
        <v>5</v>
      </c>
      <c r="K8" s="9"/>
    </row>
    <row r="9" spans="1:11" ht="85.95" customHeight="1">
      <c r="A9" s="10" t="s">
        <v>6</v>
      </c>
      <c r="B9" s="11">
        <f>(IF(E9&lt;&gt;"",3,0)+IF(G9&lt;&gt;"",2)+IF(I9&lt;&gt;"",1,0)+IF(K9&lt;&gt;"",0.5,0))</f>
        <v>0</v>
      </c>
      <c r="C9" s="12" t="str">
        <f>(IF(N9&lt;&gt;1,"◄",""))</f>
        <v>◄</v>
      </c>
      <c r="D9" s="13" t="s">
        <v>7</v>
      </c>
      <c r="E9" s="14"/>
      <c r="F9" s="13" t="s">
        <v>36</v>
      </c>
      <c r="G9" s="14"/>
      <c r="H9" s="13" t="s">
        <v>37</v>
      </c>
      <c r="I9" s="14"/>
      <c r="J9" s="13" t="s">
        <v>38</v>
      </c>
      <c r="K9" s="14"/>
    </row>
    <row r="10" spans="1:11" ht="135" customHeight="1">
      <c r="A10" s="10" t="s">
        <v>39</v>
      </c>
      <c r="B10" s="11">
        <f>(IF(E10&lt;&gt;"",5,0)+IF(G10&lt;&gt;"",4)+IF(I10&lt;&gt;"",2,0)+IF(K10&lt;&gt;"",1,0))</f>
        <v>0</v>
      </c>
      <c r="C10" s="12" t="str">
        <f>(IF(N10&lt;&gt;1,"◄",""))</f>
        <v>◄</v>
      </c>
      <c r="D10" s="13" t="s">
        <v>40</v>
      </c>
      <c r="E10" s="14"/>
      <c r="F10" s="13" t="s">
        <v>41</v>
      </c>
      <c r="G10" s="14"/>
      <c r="H10" s="13" t="s">
        <v>42</v>
      </c>
      <c r="I10" s="14"/>
      <c r="J10" s="13" t="s">
        <v>43</v>
      </c>
      <c r="K10" s="14"/>
    </row>
    <row r="11" spans="1:11" ht="114" customHeight="1">
      <c r="A11" s="10" t="s">
        <v>44</v>
      </c>
      <c r="B11" s="11">
        <f>(IF(E11&lt;&gt;"",5,0)+IF(G11&lt;&gt;"",4)+IF(I11&lt;&gt;"",2,0)+IF(K11&lt;&gt;"",1,0))</f>
        <v>0</v>
      </c>
      <c r="C11" s="12" t="str">
        <f>(IF(N11&lt;&gt;1,"◄",""))</f>
        <v>◄</v>
      </c>
      <c r="D11" s="13" t="s">
        <v>45</v>
      </c>
      <c r="E11" s="14"/>
      <c r="F11" s="13" t="s">
        <v>46</v>
      </c>
      <c r="G11" s="14"/>
      <c r="H11" s="13" t="s">
        <v>47</v>
      </c>
      <c r="I11" s="14"/>
      <c r="J11" s="13" t="s">
        <v>48</v>
      </c>
      <c r="K11" s="14"/>
    </row>
    <row r="12" spans="1:11" ht="130.94999999999999" customHeight="1">
      <c r="A12" s="10" t="s">
        <v>49</v>
      </c>
      <c r="B12" s="11">
        <f>(IF(E12&lt;&gt;"",5,0)+IF(G12&lt;&gt;"",4)+IF(I12&lt;&gt;"",2,0)+IF(K12&lt;&gt;"",1,0))</f>
        <v>0</v>
      </c>
      <c r="C12" s="12" t="str">
        <f>(IF(N12&lt;&gt;1,"◄",""))</f>
        <v>◄</v>
      </c>
      <c r="D12" s="13" t="s">
        <v>50</v>
      </c>
      <c r="E12" s="14"/>
      <c r="F12" s="13" t="s">
        <v>51</v>
      </c>
      <c r="G12" s="14"/>
      <c r="H12" s="13" t="s">
        <v>52</v>
      </c>
      <c r="I12" s="14"/>
      <c r="J12" s="13" t="s">
        <v>53</v>
      </c>
      <c r="K12" s="14"/>
    </row>
    <row r="13" spans="1:11" ht="60" customHeight="1">
      <c r="A13" s="10" t="s">
        <v>21</v>
      </c>
      <c r="B13" s="11">
        <f>(IF(E13&lt;&gt;"",2,0)+IF(G13&lt;&gt;"",1.5)+IF(I13&lt;&gt;"",1,0)+IF(K13&lt;&gt;"",0.5,0))</f>
        <v>0</v>
      </c>
      <c r="C13" s="12" t="str">
        <f>(IF(N13&lt;&gt;1,"◄",""))</f>
        <v>◄</v>
      </c>
      <c r="D13" s="13" t="s">
        <v>22</v>
      </c>
      <c r="E13" s="14"/>
      <c r="F13" s="13" t="s">
        <v>23</v>
      </c>
      <c r="G13" s="14"/>
      <c r="H13" s="13" t="s">
        <v>54</v>
      </c>
      <c r="I13" s="14"/>
      <c r="J13" s="13" t="s">
        <v>55</v>
      </c>
      <c r="K13" s="14"/>
    </row>
    <row r="14" spans="1:11">
      <c r="A14" s="6"/>
      <c r="B14" s="6"/>
      <c r="C14" s="17"/>
      <c r="D14" s="6"/>
      <c r="E14" s="7">
        <v>20</v>
      </c>
      <c r="F14" s="6"/>
      <c r="G14" s="7">
        <v>15.5</v>
      </c>
      <c r="H14" s="6"/>
      <c r="I14" s="7">
        <v>8</v>
      </c>
      <c r="J14" s="6"/>
      <c r="K14" s="7">
        <v>4</v>
      </c>
    </row>
    <row r="15" spans="1:11" ht="15.6">
      <c r="A15" s="6"/>
      <c r="B15" s="6"/>
      <c r="C15" s="18" t="s">
        <v>26</v>
      </c>
      <c r="D15" s="31" t="s">
        <v>27</v>
      </c>
      <c r="E15" s="32"/>
      <c r="F15" s="32"/>
      <c r="G15" s="32"/>
      <c r="H15" s="32"/>
      <c r="I15" s="32"/>
      <c r="J15" s="32"/>
      <c r="K15" s="32"/>
    </row>
    <row r="16" spans="1:11">
      <c r="A16" s="6"/>
      <c r="B16" s="6"/>
      <c r="C16" s="6"/>
      <c r="D16" s="6"/>
      <c r="E16" s="7"/>
      <c r="F16" s="6"/>
      <c r="G16" s="7"/>
      <c r="H16" s="6"/>
      <c r="I16" s="7"/>
      <c r="J16" s="6"/>
      <c r="K16" s="7"/>
    </row>
    <row r="17" spans="1:11" ht="15.6">
      <c r="D17" s="19"/>
      <c r="E17" s="20"/>
      <c r="F17" s="21"/>
      <c r="G17" s="20"/>
      <c r="H17" s="21"/>
      <c r="I17" s="20"/>
      <c r="J17" s="21"/>
      <c r="K17" s="20"/>
    </row>
    <row r="18" spans="1:11" ht="85.05" customHeight="1">
      <c r="A18" s="21" t="s">
        <v>28</v>
      </c>
      <c r="B18" s="22">
        <f>SUM(B9:B16)</f>
        <v>0</v>
      </c>
      <c r="C18" s="23"/>
      <c r="D18" s="24" t="s">
        <v>29</v>
      </c>
      <c r="E18" s="7"/>
      <c r="F18" s="6"/>
      <c r="G18" s="7"/>
      <c r="H18" s="6"/>
      <c r="I18" s="7"/>
      <c r="J18" s="6"/>
      <c r="K18" s="7"/>
    </row>
  </sheetData>
  <mergeCells count="5">
    <mergeCell ref="A1:K1"/>
    <mergeCell ref="B2:D2"/>
    <mergeCell ref="B3:D3"/>
    <mergeCell ref="B4:K4"/>
    <mergeCell ref="D15:K15"/>
  </mergeCells>
  <conditionalFormatting sqref="B9:B13">
    <cfRule type="colorScale" priority="1">
      <colorScale>
        <cfvo type="num" val="1"/>
        <cfvo type="num" val="2"/>
        <cfvo type="num" val="4"/>
        <color rgb="FFFF738A"/>
        <color theme="7" tint="0.39997558519241921"/>
        <color theme="9"/>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Dissertation</vt:lpstr>
      <vt:lpstr>EDD</vt:lpstr>
      <vt:lpstr>Feuil3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MonPC</dc:creator>
  <cp:lastModifiedBy>install</cp:lastModifiedBy>
  <dcterms:created xsi:type="dcterms:W3CDTF">2023-03-24T09:35:08Z</dcterms:created>
  <dcterms:modified xsi:type="dcterms:W3CDTF">2023-03-26T07:35:32Z</dcterms:modified>
</cp:coreProperties>
</file>